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8-2022\2-vyzva\vyzva-podpurne dokumenty\"/>
    </mc:Choice>
  </mc:AlternateContent>
  <xr:revisionPtr revIDLastSave="0" documentId="13_ncr:1_{2179ACA4-7D54-4F22-B683-2CB7A67D88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P" sheetId="1" r:id="rId1"/>
  </sheets>
  <definedNames>
    <definedName name="_xlnm._FilterDatabase" localSheetId="0" hidden="1">PP!$A$6:$T$10</definedName>
    <definedName name="_xlnm.Print_Area" localSheetId="0">PP!$A$1:$U$14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L10" i="1"/>
  <c r="H10" i="1"/>
  <c r="K9" i="1"/>
  <c r="H9" i="1"/>
  <c r="H8" i="1"/>
  <c r="H7" i="1"/>
  <c r="K8" i="1"/>
  <c r="K7" i="1"/>
  <c r="L8" i="1"/>
  <c r="L7" i="1"/>
  <c r="J13" i="1" l="1"/>
  <c r="I13" i="1"/>
  <c r="L9" i="1"/>
</calcChain>
</file>

<file path=xl/sharedStrings.xml><?xml version="1.0" encoding="utf-8"?>
<sst xmlns="http://schemas.openxmlformats.org/spreadsheetml/2006/main" count="45" uniqueCount="41">
  <si>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</si>
  <si>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</si>
  <si>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</si>
  <si>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</si>
  <si>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</si>
  <si>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</si>
  <si>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</si>
  <si>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</si>
  <si>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</si>
  <si>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</si>
  <si>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</si>
  <si>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</si>
  <si>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</si>
  <si>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</si>
  <si>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</si>
  <si>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</si>
  <si>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</si>
  <si>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Obchodní podmínky NAD RÁMEC STANDARDNÍCH 
obchodních podmínek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</si>
  <si>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</si>
  <si>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</si>
  <si>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</si>
  <si>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</si>
  <si>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</si>
  <si>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</si>
  <si>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Příloha č. 2 Kupní smlouvy - technická specifikace
Propagační předměty (II.) 028 - 2022</t>
  </si>
  <si>
    <t>Tričko pánské s krátkým rukávem</t>
  </si>
  <si>
    <t>Tričko dámské s krátkým rukávem</t>
  </si>
  <si>
    <t>Nákupní taška s dlouhými uchy</t>
  </si>
  <si>
    <t>Sluchátka s mikrofonem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</si>
  <si>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</si>
  <si>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</si>
  <si>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Mgr. Monika Mundilová,
Tel.: 37763 5711</t>
  </si>
  <si>
    <t>Univerzitní 22, 
301 00 Plzeň,
International Office -
v přízemí budovy Fakulty strojní,
místnost UU 110</t>
  </si>
  <si>
    <t>Dodání do dané místnosti.</t>
  </si>
  <si>
    <r>
      <t>Pánské tričko s krátkým rukávem a postranními švy.
Hlubší kulatý výstřih s tenkým lemem u krku – NE ŽEBROVANÝ ÚPLET!
Rukávy s úzkou záložkou bez lemu.
Materiál: 100% bavlna (žerzej). 
Gra</t>
    </r>
    <r>
      <rPr>
        <sz val="11"/>
        <rFont val="Calibri"/>
        <family val="2"/>
        <charset val="238"/>
        <scheme val="minor"/>
      </rPr>
      <t>máž: min.</t>
    </r>
    <r>
      <rPr>
        <sz val="11"/>
        <color theme="1"/>
        <rFont val="Calibri"/>
        <family val="2"/>
        <charset val="238"/>
        <scheme val="minor"/>
      </rPr>
      <t xml:space="preserve"> 150 g/m2.
</t>
    </r>
    <r>
      <rPr>
        <b/>
        <sz val="11"/>
        <color theme="1"/>
        <rFont val="Calibri"/>
        <family val="2"/>
        <charset val="238"/>
        <scheme val="minor"/>
      </rPr>
      <t xml:space="preserve">Barva bílá: </t>
    </r>
    <r>
      <rPr>
        <sz val="11"/>
        <color theme="1"/>
        <rFont val="Calibri"/>
        <family val="2"/>
        <charset val="238"/>
        <scheme val="minor"/>
      </rPr>
      <t>v</t>
    </r>
    <r>
      <rPr>
        <sz val="11"/>
        <color theme="1"/>
        <rFont val="Calibri"/>
        <family val="2"/>
        <charset val="238"/>
        <scheme val="minor"/>
      </rPr>
      <t xml:space="preserve">elikosti: L = 100 ks, XL = 100 ks.
</t>
    </r>
    <r>
      <rPr>
        <b/>
        <sz val="11"/>
        <color theme="1"/>
        <rFont val="Calibri"/>
        <family val="2"/>
        <charset val="238"/>
        <scheme val="minor"/>
      </rPr>
      <t>Barva šedá:</t>
    </r>
    <r>
      <rPr>
        <sz val="11"/>
        <color theme="1"/>
        <rFont val="Calibri"/>
        <family val="2"/>
        <charset val="238"/>
        <scheme val="minor"/>
      </rPr>
      <t xml:space="preserve"> velikosti: M = 100 ks, L = 100 ks, XL = 100 ks.
</t>
    </r>
    <r>
      <rPr>
        <sz val="11"/>
        <rFont val="Calibri"/>
        <family val="2"/>
        <charset val="238"/>
        <scheme val="minor"/>
      </rPr>
      <t xml:space="preserve">
Technologie potisku: sítotisk.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Potisk: 3 obrázky v barvě světle modrá + tmavě modrá.
</t>
    </r>
    <r>
      <rPr>
        <sz val="11"/>
        <color theme="1"/>
        <rFont val="Calibri"/>
        <family val="2"/>
        <charset val="238"/>
        <scheme val="minor"/>
      </rPr>
      <t>1)</t>
    </r>
    <r>
      <rPr>
        <b/>
        <sz val="11"/>
        <color theme="1"/>
        <rFont val="Calibri"/>
        <family val="2"/>
        <charset val="238"/>
        <scheme val="minor"/>
      </rPr>
      <t xml:space="preserve"> Pilsen is more than beer</t>
    </r>
    <r>
      <rPr>
        <sz val="11"/>
        <color theme="1"/>
        <rFont val="Calibri"/>
        <family val="2"/>
        <charset val="238"/>
        <scheme val="minor"/>
      </rPr>
      <t>, velikost potisku: šířka min. 30 cm, výška min. 20 cm.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arva potisku: světle modrá + tmavě modrá. Umístění vpředu na hrudníku.
2) </t>
    </r>
    <r>
      <rPr>
        <b/>
        <sz val="11"/>
        <color theme="1"/>
        <rFont val="Calibri"/>
        <family val="2"/>
        <charset val="238"/>
        <scheme val="minor"/>
      </rPr>
      <t>Logo univerzity v AJ</t>
    </r>
    <r>
      <rPr>
        <sz val="11"/>
        <color theme="1"/>
        <rFont val="Calibri"/>
        <family val="2"/>
        <charset val="238"/>
        <scheme val="minor"/>
      </rPr>
      <t xml:space="preserve">, výška min. 3,5 cm. Barva potisku tmavě modrá. </t>
    </r>
    <r>
      <rPr>
        <sz val="11"/>
        <rFont val="Calibri"/>
        <family val="2"/>
        <charset val="238"/>
        <scheme val="minor"/>
      </rPr>
      <t>Umístnění  na zádech nahoře.</t>
    </r>
    <r>
      <rPr>
        <sz val="11"/>
        <color theme="1"/>
        <rFont val="Calibri"/>
        <family val="2"/>
        <charset val="238"/>
        <scheme val="minor"/>
      </rPr>
      <t xml:space="preserve">
3) </t>
    </r>
    <r>
      <rPr>
        <b/>
        <sz val="11"/>
        <color theme="1"/>
        <rFont val="Calibri"/>
        <family val="2"/>
        <charset val="238"/>
        <scheme val="minor"/>
      </rPr>
      <t>Logo Erasmus+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výška min. 3,5 cm. Barva potisku modrá. Umístění na jednom z rukávů (jakémkoliv).
Rozmístění potisku na tričku a loga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Příloha č. 3 Kupní smlouvy - Loga_PP (II.)-028-2022.zip</t>
    </r>
    <r>
      <rPr>
        <sz val="11"/>
        <color theme="1"/>
        <rFont val="Calibri"/>
        <family val="2"/>
        <charset val="238"/>
        <scheme val="minor"/>
      </rPr>
      <t xml:space="preserve">
Požadujeme dodání produktové karty v rámci podané nabídky.</t>
    </r>
  </si>
  <si>
    <r>
      <t xml:space="preserve">Dámské tričko s krátkým rukávem a postranními švy.
Vypasovaný střih - rozdíl mezi nejužším místem a dolním lemem min. 7 cm (u vel. L).
Lodičkový výstřih s tenkým lemem u krku - NE ŽEBROVANÝ ÚPLET!
Rukávy s úzkou záložkou bez lemu.
Materiál: 100% bavlna (žerzej). 
Gramáž: min. 150 g/m2.
Praní na min. 40 stupňů, vynikající kvalita materiálu a šití, saténová etiketa.
</t>
    </r>
    <r>
      <rPr>
        <b/>
        <sz val="11"/>
        <color theme="1"/>
        <rFont val="Calibri"/>
        <family val="2"/>
        <charset val="238"/>
        <scheme val="minor"/>
      </rPr>
      <t>Barva bílá</t>
    </r>
    <r>
      <rPr>
        <sz val="11"/>
        <color theme="1"/>
        <rFont val="Calibri"/>
        <family val="2"/>
        <charset val="238"/>
        <scheme val="minor"/>
      </rPr>
      <t xml:space="preserve">: velikosti: S = 100 ks, M = 100 ks, L = 100 ks.
</t>
    </r>
    <r>
      <rPr>
        <b/>
        <sz val="11"/>
        <color theme="1"/>
        <rFont val="Calibri"/>
        <family val="2"/>
        <charset val="238"/>
        <scheme val="minor"/>
      </rPr>
      <t>Barva šedá:</t>
    </r>
    <r>
      <rPr>
        <sz val="11"/>
        <color theme="1"/>
        <rFont val="Calibri"/>
        <family val="2"/>
        <charset val="238"/>
        <scheme val="minor"/>
      </rPr>
      <t xml:space="preserve"> velikosti: M = 100 ks, L = 100 ks, XL = 100 ks.
Technologie potisku: sítotisk.
Potisk: 3 obrázky.
1)</t>
    </r>
    <r>
      <rPr>
        <b/>
        <sz val="11"/>
        <color theme="1"/>
        <rFont val="Calibri"/>
        <family val="2"/>
        <charset val="238"/>
        <scheme val="minor"/>
      </rPr>
      <t xml:space="preserve"> Pilsen is more than beer</t>
    </r>
    <r>
      <rPr>
        <sz val="11"/>
        <color theme="1"/>
        <rFont val="Calibri"/>
        <family val="2"/>
        <charset val="238"/>
        <scheme val="minor"/>
      </rPr>
      <t>, velikost potisku: šířka: min. 30 cm, výška: min. 20 cm. B</t>
    </r>
    <r>
      <rPr>
        <sz val="11"/>
        <color theme="1"/>
        <rFont val="Calibri"/>
        <family val="2"/>
        <charset val="238"/>
        <scheme val="minor"/>
      </rPr>
      <t xml:space="preserve">arva potisku: světle modrá + tmavě modrá. Umístění vpředu na hrudníku.
2) </t>
    </r>
    <r>
      <rPr>
        <b/>
        <sz val="11"/>
        <color theme="1"/>
        <rFont val="Calibri"/>
        <family val="2"/>
        <charset val="238"/>
        <scheme val="minor"/>
      </rPr>
      <t>Logo univerzity v AJ</t>
    </r>
    <r>
      <rPr>
        <sz val="11"/>
        <color theme="1"/>
        <rFont val="Calibri"/>
        <family val="2"/>
        <charset val="238"/>
        <scheme val="minor"/>
      </rPr>
      <t xml:space="preserve">, výška min. 3,5 cm. Barva potisku tmavě modrá. Umístnění  na zádech nahoře.
3) </t>
    </r>
    <r>
      <rPr>
        <b/>
        <sz val="11"/>
        <color theme="1"/>
        <rFont val="Calibri"/>
        <family val="2"/>
        <charset val="238"/>
        <scheme val="minor"/>
      </rPr>
      <t xml:space="preserve">Logo Erasmus+, </t>
    </r>
    <r>
      <rPr>
        <sz val="11"/>
        <color theme="1"/>
        <rFont val="Calibri"/>
        <family val="2"/>
        <charset val="238"/>
        <scheme val="minor"/>
      </rPr>
      <t xml:space="preserve">výška min. 3,5 cm. Barva potisku modrá. Umístění na jednom z rukávů (jakémkoliv).
Rozmístění potisku na tričku a 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(II.)-028-2022.zip</t>
    </r>
    <r>
      <rPr>
        <sz val="11"/>
        <color theme="1"/>
        <rFont val="Calibri"/>
        <family val="2"/>
        <charset val="238"/>
        <scheme val="minor"/>
      </rPr>
      <t xml:space="preserve">
Požadujeme dodání produktové karty v rámci podané nabídky.</t>
    </r>
  </si>
  <si>
    <r>
      <t xml:space="preserve">Látková nákupní taška.
Se dvěma uchy o délce 67 cm +/- 3 cm.  
Rozměry tašky: š. 38 cm, v. 42 cm (+/- 1 cm). 
Materiál: 100% bavlna.
Gramáž min. 140 g/m2. Kapacita 10 litrů. 
</t>
    </r>
    <r>
      <rPr>
        <b/>
        <sz val="11"/>
        <color theme="1"/>
        <rFont val="Calibri"/>
        <family val="2"/>
        <charset val="238"/>
        <scheme val="minor"/>
      </rPr>
      <t>Barva: béžová.</t>
    </r>
    <r>
      <rPr>
        <sz val="11"/>
        <color theme="1"/>
        <rFont val="Calibri"/>
        <family val="2"/>
        <charset val="238"/>
        <scheme val="minor"/>
      </rPr>
      <t xml:space="preserve">
Praní na min. 40 stupňů, vynikající kvalita materiálu a šití.
Technologie potisku: sítotisk.
Potisk: 3 obrázky.
Orientační rozmístění: nápis Pilsen is more than beer na jedné straně, pod ním v dolní části tašky dvě loga.
1) </t>
    </r>
    <r>
      <rPr>
        <b/>
        <sz val="11"/>
        <color theme="1"/>
        <rFont val="Calibri"/>
        <family val="2"/>
        <charset val="238"/>
        <scheme val="minor"/>
      </rPr>
      <t>Pilsen is more than beer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rFont val="Calibri"/>
        <family val="2"/>
        <charset val="238"/>
        <scheme val="minor"/>
      </rPr>
      <t xml:space="preserve"> velikost potisku: šířka: min. 20 cm, výška: min. 15 cm</t>
    </r>
    <r>
      <rPr>
        <sz val="11"/>
        <color theme="1"/>
        <rFont val="Calibri"/>
        <family val="2"/>
        <charset val="238"/>
        <scheme val="minor"/>
      </rPr>
      <t xml:space="preserve">. Barva potisku: světle modrá + tmavě modrá.
2) </t>
    </r>
    <r>
      <rPr>
        <b/>
        <sz val="11"/>
        <color theme="1"/>
        <rFont val="Calibri"/>
        <family val="2"/>
        <charset val="238"/>
        <scheme val="minor"/>
      </rPr>
      <t>Logo univerzity v AJ</t>
    </r>
    <r>
      <rPr>
        <sz val="11"/>
        <color theme="1"/>
        <rFont val="Calibri"/>
        <family val="2"/>
        <charset val="238"/>
        <scheme val="minor"/>
      </rPr>
      <t xml:space="preserve">, výška min. 3,5 cm. Barva potisku tmavě modrá.
3) </t>
    </r>
    <r>
      <rPr>
        <b/>
        <sz val="11"/>
        <color theme="1"/>
        <rFont val="Calibri"/>
        <family val="2"/>
        <charset val="238"/>
        <scheme val="minor"/>
      </rPr>
      <t>Logo Erasmus+</t>
    </r>
    <r>
      <rPr>
        <sz val="11"/>
        <color theme="1"/>
        <rFont val="Calibri"/>
        <family val="2"/>
        <charset val="238"/>
        <scheme val="minor"/>
      </rPr>
      <t>, výška min. 3,5 cm. Barva potisku modrá.</t>
    </r>
    <r>
      <rPr>
        <sz val="11"/>
        <color theme="1"/>
        <rFont val="Calibri"/>
        <family val="2"/>
        <charset val="238"/>
        <scheme val="minor"/>
      </rPr>
      <t xml:space="preserve">
Loga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(II.)-028-2022.zip
</t>
    </r>
    <r>
      <rPr>
        <sz val="11"/>
        <color theme="1"/>
        <rFont val="Calibri"/>
        <family val="2"/>
        <charset val="238"/>
        <scheme val="minor"/>
      </rPr>
      <t xml:space="preserve">
Požadujeme dodání produktové karty v rámci podané nabídky.</t>
    </r>
  </si>
  <si>
    <r>
      <t xml:space="preserve">Sada sluchátek „pecky“ + „špunty“.
Audio konektor 3,5 mm + kabel ke sluchátkům v délce min. 95 cm.
Kabel včetně integrovaného mikrofonu s tlačítkem na ukončení rozhovoru. 
Min. 3 zaměnitelné kryty na sluchátka z měkké pryže.
Dodáváno v plastovém obalu s úchytky na díly + cívka na navinutí kabelu.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s anglickým logotypem, světle šedá barva. 
Rozměry potisku: min. 6 cm na šířku.
Logo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(II.)-028-2022.zip</t>
    </r>
    <r>
      <rPr>
        <sz val="11"/>
        <color theme="1"/>
        <rFont val="Calibri"/>
        <family val="2"/>
        <charset val="238"/>
        <scheme val="minor"/>
      </rPr>
      <t xml:space="preserve">
Požadujeme dodání produktové karty v rámci podané nabídky.
</t>
    </r>
  </si>
  <si>
    <t>Požadavek zadavatele: 
do sloupce označeného textem:</t>
  </si>
  <si>
    <t>Dodavatel doplní do jednotlivých prázdných žlutě podbarvených buněk požadované údaje, tj. jednotkovou cenu.</t>
  </si>
  <si>
    <t xml:space="preserve">Kontaktní osoba věci 
technické specifikace a
k převzetí zboží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</si>
</sst>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1" fillId="0" borderId="0"/>
  </cellStyleXfs>
  <cellXfs count="103">
    <xf numFmtId="0" fontId="0" fillId="0" borderId="0" xfId="0"/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25" fillId="0" borderId="0" xfId="6" applyFont="1" applyAlignment="1" applyProtection="1">
      <alignment horizontal="center" vertical="center" wrapText="1"/>
    </xf>
    <xf numFmtId="0" fontId="25" fillId="0" borderId="15" xfId="6" applyFont="1" applyBorder="1" applyAlignment="1" applyProtection="1">
      <alignment horizontal="center" vertical="center" wrapText="1"/>
    </xf>
    <xf numFmtId="0" fontId="1" fillId="3" borderId="16" xfId="6" applyFill="1" applyBorder="1" applyAlignment="1" applyProtection="1">
      <alignment horizontal="center" vertical="center" wrapText="1"/>
    </xf>
    <xf numFmtId="0" fontId="1" fillId="3" borderId="17" xfId="6" applyFill="1" applyBorder="1" applyAlignment="1" applyProtection="1">
      <alignment horizontal="center" vertical="center" wrapText="1"/>
    </xf>
    <xf numFmtId="0" fontId="11" fillId="0" borderId="18" xfId="6" applyFont="1" applyBorder="1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" fillId="3" borderId="19" xfId="6" applyFill="1" applyBorder="1" applyAlignment="1" applyProtection="1">
      <alignment horizontal="center" vertical="center" wrapText="1"/>
    </xf>
    <xf numFmtId="0" fontId="1" fillId="3" borderId="20" xfId="6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5" fillId="4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5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" fontId="15" fillId="0" borderId="11" xfId="0" applyNumberFormat="1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11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1" fontId="15" fillId="0" borderId="10" xfId="0" applyNumberFormat="1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6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1" fontId="15" fillId="0" borderId="12" xfId="0" applyNumberFormat="1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5" xfId="6" xr:uid="{ACE6D68B-A30F-4F8B-9DC4-CDEAF5EF3B1F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1511300</xdr:colOff>
      <xdr:row>7</xdr:row>
      <xdr:rowOff>822325</xdr:rowOff>
    </xdr:from>
    <xdr:to>
      <xdr:col>6</xdr:col>
      <xdr:colOff>3565979</xdr:colOff>
      <xdr:row>7</xdr:row>
      <xdr:rowOff>3416617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E14D8C17-240C-416C-855D-2E232AF8F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5425" y="7616825"/>
          <a:ext cx="2054679" cy="2594292"/>
        </a:xfrm>
        <a:prstGeom prst="rect">
          <a:avLst/>
        </a:prstGeom>
      </xdr:spPr>
    </xdr:pic>
    <xdr:clientData/>
  </xdr:twoCellAnchor>
  <xdr:twoCellAnchor editAs="oneCell">
    <xdr:from>
      <xdr:col>6</xdr:col>
      <xdr:colOff>1906735</xdr:colOff>
      <xdr:row>8</xdr:row>
      <xdr:rowOff>813375</xdr:rowOff>
    </xdr:from>
    <xdr:to>
      <xdr:col>6</xdr:col>
      <xdr:colOff>3213021</xdr:colOff>
      <xdr:row>8</xdr:row>
      <xdr:rowOff>3194625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04A87EFA-59EA-4AC2-8A41-82294E525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0860" y="11894125"/>
          <a:ext cx="1306286" cy="2381250"/>
        </a:xfrm>
        <a:prstGeom prst="rect">
          <a:avLst/>
        </a:prstGeom>
      </xdr:spPr>
    </xdr:pic>
    <xdr:clientData/>
  </xdr:twoCellAnchor>
  <xdr:twoCellAnchor editAs="oneCell">
    <xdr:from>
      <xdr:col>6</xdr:col>
      <xdr:colOff>1353127</xdr:colOff>
      <xdr:row>9</xdr:row>
      <xdr:rowOff>454891</xdr:rowOff>
    </xdr:from>
    <xdr:to>
      <xdr:col>6</xdr:col>
      <xdr:colOff>3639127</xdr:colOff>
      <xdr:row>9</xdr:row>
      <xdr:rowOff>2400712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621C88B2-AD06-41CB-BE84-A05672DB6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6218" y="15487073"/>
          <a:ext cx="2286000" cy="1945821"/>
        </a:xfrm>
        <a:prstGeom prst="rect">
          <a:avLst/>
        </a:prstGeom>
      </xdr:spPr>
    </xdr:pic>
    <xdr:clientData/>
  </xdr:twoCellAnchor>
  <xdr:twoCellAnchor editAs="oneCell">
    <xdr:from>
      <xdr:col>6</xdr:col>
      <xdr:colOff>198958</xdr:colOff>
      <xdr:row>6</xdr:row>
      <xdr:rowOff>653415</xdr:rowOff>
    </xdr:from>
    <xdr:to>
      <xdr:col>6</xdr:col>
      <xdr:colOff>2433789</xdr:colOff>
      <xdr:row>6</xdr:row>
      <xdr:rowOff>3465787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BCACEADC-27EA-45A3-8E32-EC34821FF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13083" y="3352165"/>
          <a:ext cx="2234831" cy="2812372"/>
        </a:xfrm>
        <a:prstGeom prst="rect">
          <a:avLst/>
        </a:prstGeom>
      </xdr:spPr>
    </xdr:pic>
    <xdr:clientData/>
  </xdr:twoCellAnchor>
  <xdr:twoCellAnchor editAs="oneCell">
    <xdr:from>
      <xdr:col>6</xdr:col>
      <xdr:colOff>2632710</xdr:colOff>
      <xdr:row>6</xdr:row>
      <xdr:rowOff>669326</xdr:rowOff>
    </xdr:from>
    <xdr:to>
      <xdr:col>6</xdr:col>
      <xdr:colOff>4771756</xdr:colOff>
      <xdr:row>6</xdr:row>
      <xdr:rowOff>3460750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7CD1A1A3-282D-45A5-8282-5B8D302E5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046835" y="3368076"/>
          <a:ext cx="2139046" cy="2791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showGridLines="0" tabSelected="1" zoomScale="55" zoomScaleNormal="5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3.54296875" style="5" customWidth="1"/>
    <col min="4" max="4" width="11" style="99" customWidth="1"/>
    <col min="5" max="5" width="12" style="4" customWidth="1"/>
    <col min="6" max="6" width="100.08984375" style="5" customWidth="1"/>
    <col min="7" max="7" width="70.90625" style="5" customWidth="1"/>
    <col min="8" max="8" width="17.08984375" style="5" hidden="1" customWidth="1"/>
    <col min="9" max="9" width="24" style="1" bestFit="1" customWidth="1"/>
    <col min="10" max="10" width="23.6328125" style="1" customWidth="1"/>
    <col min="11" max="11" width="20.54296875" style="1" bestFit="1" customWidth="1"/>
    <col min="12" max="12" width="23.90625" style="1" customWidth="1"/>
    <col min="13" max="13" width="16.1796875" style="1" customWidth="1"/>
    <col min="14" max="14" width="34.6328125" style="1" hidden="1" customWidth="1"/>
    <col min="15" max="15" width="27" style="1" customWidth="1"/>
    <col min="16" max="16" width="26.54296875" style="1" customWidth="1"/>
    <col min="17" max="17" width="39" style="1" customWidth="1"/>
    <col min="18" max="18" width="27.54296875" style="1" customWidth="1"/>
    <col min="19" max="19" width="11.453125" style="1" hidden="1" customWidth="1"/>
    <col min="20" max="20" width="23.54296875" style="6" customWidth="1"/>
    <col min="21" max="21" width="2.54296875" style="1" customWidth="1"/>
    <col min="22" max="16384" width="8.7265625" style="1"/>
  </cols>
  <sheetData>
    <row r="1" spans="1:21" ht="39.75" customHeight="1" x14ac:dyDescent="0.35">
      <c r="B1" s="2" t="s">
        <v>24</v>
      </c>
      <c r="C1" s="3"/>
      <c r="D1" s="3"/>
    </row>
    <row r="2" spans="1:21" ht="20.149999999999999" customHeight="1" x14ac:dyDescent="0.3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2"/>
    </row>
    <row r="3" spans="1:21" ht="20.149999999999999" customHeight="1" x14ac:dyDescent="0.35">
      <c r="B3" s="13" t="s">
        <v>38</v>
      </c>
      <c r="C3" s="14"/>
      <c r="D3" s="15" t="s">
        <v>0</v>
      </c>
      <c r="E3" s="16"/>
      <c r="F3" s="17" t="s">
        <v>39</v>
      </c>
      <c r="G3" s="18"/>
      <c r="H3" s="19"/>
      <c r="I3" s="19"/>
      <c r="J3" s="19"/>
      <c r="K3" s="19"/>
      <c r="L3" s="19"/>
      <c r="N3" s="20"/>
      <c r="O3" s="20"/>
    </row>
    <row r="4" spans="1:21" ht="20.149999999999999" customHeight="1" thickBot="1" x14ac:dyDescent="0.4">
      <c r="B4" s="13"/>
      <c r="C4" s="14"/>
      <c r="D4" s="21"/>
      <c r="E4" s="22"/>
      <c r="F4" s="17"/>
      <c r="G4" s="18"/>
      <c r="H4" s="9"/>
      <c r="I4" s="10"/>
      <c r="J4" s="10"/>
      <c r="L4" s="10"/>
      <c r="Q4" s="23"/>
    </row>
    <row r="5" spans="1:21" ht="34.5" customHeight="1" thickBot="1" x14ac:dyDescent="0.4">
      <c r="B5" s="24"/>
      <c r="C5" s="25"/>
      <c r="D5" s="26"/>
      <c r="E5" s="26"/>
      <c r="F5" s="9"/>
      <c r="G5" s="9"/>
      <c r="H5" s="27"/>
      <c r="J5" s="28" t="s">
        <v>0</v>
      </c>
      <c r="T5" s="29"/>
    </row>
    <row r="6" spans="1:21" ht="77.25" customHeight="1" thickTop="1" thickBot="1" x14ac:dyDescent="0.4">
      <c r="B6" s="30" t="s">
        <v>1</v>
      </c>
      <c r="C6" s="31" t="s">
        <v>12</v>
      </c>
      <c r="D6" s="31" t="s">
        <v>2</v>
      </c>
      <c r="E6" s="31" t="s">
        <v>13</v>
      </c>
      <c r="F6" s="31" t="s">
        <v>14</v>
      </c>
      <c r="G6" s="31" t="s">
        <v>23</v>
      </c>
      <c r="H6" s="31" t="s">
        <v>15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16</v>
      </c>
      <c r="N6" s="31" t="s">
        <v>30</v>
      </c>
      <c r="O6" s="31" t="s">
        <v>17</v>
      </c>
      <c r="P6" s="33" t="s">
        <v>40</v>
      </c>
      <c r="Q6" s="31" t="s">
        <v>18</v>
      </c>
      <c r="R6" s="31" t="s">
        <v>29</v>
      </c>
      <c r="S6" s="31" t="s">
        <v>19</v>
      </c>
      <c r="T6" s="34" t="s">
        <v>20</v>
      </c>
      <c r="U6" s="35"/>
    </row>
    <row r="7" spans="1:21" ht="322.75" customHeight="1" thickTop="1" x14ac:dyDescent="0.35">
      <c r="A7" s="36"/>
      <c r="B7" s="37">
        <v>1</v>
      </c>
      <c r="C7" s="38" t="s">
        <v>25</v>
      </c>
      <c r="D7" s="39">
        <v>500</v>
      </c>
      <c r="E7" s="40" t="s">
        <v>21</v>
      </c>
      <c r="F7" s="41" t="s">
        <v>34</v>
      </c>
      <c r="G7" s="42"/>
      <c r="H7" s="43">
        <f t="shared" ref="H7:H10" si="0">D7*I7</f>
        <v>100000</v>
      </c>
      <c r="I7" s="44">
        <v>200</v>
      </c>
      <c r="J7" s="100"/>
      <c r="K7" s="45">
        <f t="shared" ref="K7:K9" si="1">D7*J7</f>
        <v>0</v>
      </c>
      <c r="L7" s="46" t="str">
        <f t="shared" ref="L7:L9" si="2">IF(ISNUMBER(J7), IF(J7&gt;I7,"NEVYHOVUJE","VYHOVUJE")," ")</f>
        <v xml:space="preserve"> </v>
      </c>
      <c r="M7" s="47" t="s">
        <v>22</v>
      </c>
      <c r="N7" s="48"/>
      <c r="O7" s="49" t="s">
        <v>33</v>
      </c>
      <c r="P7" s="49" t="s">
        <v>31</v>
      </c>
      <c r="Q7" s="49" t="s">
        <v>32</v>
      </c>
      <c r="R7" s="50">
        <v>30</v>
      </c>
      <c r="S7" s="47"/>
      <c r="T7" s="51" t="s">
        <v>11</v>
      </c>
      <c r="U7" s="35"/>
    </row>
    <row r="8" spans="1:21" ht="337.25" customHeight="1" x14ac:dyDescent="0.35">
      <c r="B8" s="52">
        <v>2</v>
      </c>
      <c r="C8" s="53" t="s">
        <v>26</v>
      </c>
      <c r="D8" s="54">
        <v>600</v>
      </c>
      <c r="E8" s="55" t="s">
        <v>21</v>
      </c>
      <c r="F8" s="56" t="s">
        <v>35</v>
      </c>
      <c r="G8" s="57"/>
      <c r="H8" s="58">
        <f t="shared" si="0"/>
        <v>120000</v>
      </c>
      <c r="I8" s="59">
        <v>200</v>
      </c>
      <c r="J8" s="101"/>
      <c r="K8" s="60">
        <f t="shared" si="1"/>
        <v>0</v>
      </c>
      <c r="L8" s="61" t="str">
        <f t="shared" si="2"/>
        <v xml:space="preserve"> </v>
      </c>
      <c r="M8" s="62"/>
      <c r="N8" s="63"/>
      <c r="O8" s="62"/>
      <c r="P8" s="64"/>
      <c r="Q8" s="62"/>
      <c r="R8" s="65"/>
      <c r="S8" s="62"/>
      <c r="T8" s="66"/>
      <c r="U8" s="35"/>
    </row>
    <row r="9" spans="1:21" ht="313.25" customHeight="1" x14ac:dyDescent="0.35">
      <c r="B9" s="52">
        <v>3</v>
      </c>
      <c r="C9" s="53" t="s">
        <v>27</v>
      </c>
      <c r="D9" s="54">
        <v>500</v>
      </c>
      <c r="E9" s="55" t="s">
        <v>21</v>
      </c>
      <c r="F9" s="56" t="s">
        <v>36</v>
      </c>
      <c r="G9" s="67"/>
      <c r="H9" s="58">
        <f t="shared" si="0"/>
        <v>25000</v>
      </c>
      <c r="I9" s="59">
        <v>50</v>
      </c>
      <c r="J9" s="101"/>
      <c r="K9" s="60">
        <f t="shared" si="1"/>
        <v>0</v>
      </c>
      <c r="L9" s="61" t="str">
        <f t="shared" si="2"/>
        <v xml:space="preserve"> </v>
      </c>
      <c r="M9" s="62"/>
      <c r="N9" s="63"/>
      <c r="O9" s="62"/>
      <c r="P9" s="64"/>
      <c r="Q9" s="62"/>
      <c r="R9" s="65"/>
      <c r="S9" s="62"/>
      <c r="T9" s="66"/>
      <c r="U9" s="35"/>
    </row>
    <row r="10" spans="1:21" ht="228.75" customHeight="1" thickBot="1" x14ac:dyDescent="0.4">
      <c r="B10" s="68">
        <v>4</v>
      </c>
      <c r="C10" s="69" t="s">
        <v>28</v>
      </c>
      <c r="D10" s="70">
        <v>120</v>
      </c>
      <c r="E10" s="71" t="s">
        <v>21</v>
      </c>
      <c r="F10" s="72" t="s">
        <v>37</v>
      </c>
      <c r="G10" s="73"/>
      <c r="H10" s="74">
        <f t="shared" si="0"/>
        <v>6600</v>
      </c>
      <c r="I10" s="75">
        <v>55</v>
      </c>
      <c r="J10" s="102"/>
      <c r="K10" s="76">
        <f t="shared" ref="K10" si="3">D10*J10</f>
        <v>0</v>
      </c>
      <c r="L10" s="77" t="str">
        <f t="shared" ref="L10" si="4">IF(ISNUMBER(J10), IF(J10&gt;I10,"NEVYHOVUJE","VYHOVUJE")," ")</f>
        <v xml:space="preserve"> </v>
      </c>
      <c r="M10" s="78"/>
      <c r="N10" s="79"/>
      <c r="O10" s="78"/>
      <c r="P10" s="80"/>
      <c r="Q10" s="78"/>
      <c r="R10" s="81"/>
      <c r="S10" s="78"/>
      <c r="T10" s="82"/>
      <c r="U10" s="35"/>
    </row>
    <row r="11" spans="1:21" ht="13.5" customHeight="1" thickTop="1" thickBot="1" x14ac:dyDescent="0.4">
      <c r="C11" s="1"/>
      <c r="D11" s="1"/>
      <c r="E11" s="1"/>
      <c r="F11" s="1"/>
      <c r="G11" s="1"/>
      <c r="H11" s="1"/>
      <c r="K11" s="83"/>
    </row>
    <row r="12" spans="1:21" ht="60.75" customHeight="1" thickTop="1" thickBot="1" x14ac:dyDescent="0.4">
      <c r="B12" s="84" t="s">
        <v>7</v>
      </c>
      <c r="C12" s="84"/>
      <c r="D12" s="84"/>
      <c r="E12" s="84"/>
      <c r="F12" s="84"/>
      <c r="G12" s="18"/>
      <c r="H12" s="85"/>
      <c r="I12" s="86" t="s">
        <v>8</v>
      </c>
      <c r="J12" s="87" t="s">
        <v>9</v>
      </c>
      <c r="K12" s="88"/>
      <c r="L12" s="89"/>
      <c r="M12" s="90"/>
      <c r="N12" s="27"/>
      <c r="O12" s="27"/>
      <c r="P12" s="27"/>
      <c r="Q12" s="27"/>
      <c r="R12" s="27"/>
      <c r="S12" s="27"/>
      <c r="T12" s="91"/>
    </row>
    <row r="13" spans="1:21" ht="33" customHeight="1" thickTop="1" thickBot="1" x14ac:dyDescent="0.4">
      <c r="B13" s="92" t="s">
        <v>10</v>
      </c>
      <c r="C13" s="92"/>
      <c r="D13" s="92"/>
      <c r="E13" s="92"/>
      <c r="F13" s="92"/>
      <c r="G13" s="93"/>
      <c r="H13" s="94"/>
      <c r="I13" s="95">
        <f>SUM(H7:H10)</f>
        <v>251600</v>
      </c>
      <c r="J13" s="96">
        <f>SUM(K7:K10)</f>
        <v>0</v>
      </c>
      <c r="K13" s="97"/>
      <c r="L13" s="98"/>
      <c r="M13" s="90"/>
      <c r="S13" s="27"/>
      <c r="T13" s="91"/>
    </row>
    <row r="14" spans="1:21" ht="14.15" customHeight="1" thickTop="1" x14ac:dyDescent="0.35"/>
    <row r="15" spans="1:21" ht="14.25" customHeight="1" x14ac:dyDescent="0.35"/>
    <row r="16" spans="1:21" ht="14.15" customHeight="1" x14ac:dyDescent="0.35"/>
    <row r="17" ht="14.25" customHeight="1" x14ac:dyDescent="0.35"/>
    <row r="18" ht="14.25" customHeight="1" x14ac:dyDescent="0.35"/>
    <row r="19" ht="14.1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</sheetData>
  <sheetProtection algorithmName="SHA-512" hashValue="Z+AMy2jaFQCuayqQ95RecY+UoywaKLU8m88JA+qxCnIEmVTyRqsD88jl4zRsMMzZOmVMjzRI8Rev51bm+wn0tQ==" saltValue="kYR0MfQqCuIwBQ6RJq7jbg==" spinCount="100000" sheet="1" objects="1" scenarios="1"/>
  <mergeCells count="16">
    <mergeCell ref="S7:S10"/>
    <mergeCell ref="M7:M10"/>
    <mergeCell ref="N7:N10"/>
    <mergeCell ref="O7:O10"/>
    <mergeCell ref="P7:P10"/>
    <mergeCell ref="Q7:Q10"/>
    <mergeCell ref="T7:T10"/>
    <mergeCell ref="R7:R10"/>
    <mergeCell ref="B13:F13"/>
    <mergeCell ref="J13:L13"/>
    <mergeCell ref="B1:D1"/>
    <mergeCell ref="J12:L12"/>
    <mergeCell ref="B12:F12"/>
    <mergeCell ref="B3:C4"/>
    <mergeCell ref="D3:E4"/>
    <mergeCell ref="F3:F4"/>
  </mergeCells>
  <conditionalFormatting sqref="D7:D10 B7:B10">
    <cfRule type="containsBlanks" dxfId="9" priority="88">
      <formula>LEN(TRIM(B7))=0</formula>
    </cfRule>
  </conditionalFormatting>
  <conditionalFormatting sqref="B7:B10">
    <cfRule type="cellIs" dxfId="8" priority="83" operator="greaterThanOrEqual">
      <formula>1</formula>
    </cfRule>
  </conditionalFormatting>
  <conditionalFormatting sqref="L7:L10">
    <cfRule type="cellIs" dxfId="7" priority="80" operator="equal">
      <formula>"VYHOVUJE"</formula>
    </cfRule>
  </conditionalFormatting>
  <conditionalFormatting sqref="L7:L10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10">
    <cfRule type="containsBlanks" dxfId="2" priority="47">
      <formula>LEN(TRIM(J8))=0</formula>
    </cfRule>
  </conditionalFormatting>
  <conditionalFormatting sqref="J8:J10">
    <cfRule type="notContainsBlanks" dxfId="1" priority="46">
      <formula>LEN(TRIM(J8))&gt;0</formula>
    </cfRule>
  </conditionalFormatting>
  <conditionalFormatting sqref="J8:J10">
    <cfRule type="notContainsBlanks" dxfId="0" priority="45">
      <formula>LEN(TRIM(J8))&gt;0</formula>
    </cfRule>
  </conditionalFormatting>
  <dataValidations count="1">
    <dataValidation type="list" showInputMessage="1" showErrorMessage="1" sqref="E7:E10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2022-12-09T13:10:22Z</cp:lastPrinted>
  <dcterms:created xsi:type="dcterms:W3CDTF">2014-03-05T12:43:32Z</dcterms:created>
  <dcterms:modified xsi:type="dcterms:W3CDTF">2022-12-09T13:16:22Z</dcterms:modified>
</cp:coreProperties>
</file>